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" activeTab="0"/>
  </bookViews>
  <sheets>
    <sheet name="Blocs verticaux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9"/>
            <rFont val="Tahoma"/>
            <family val="2"/>
          </rPr>
          <t xml:space="preserve">S4418520:
</t>
        </r>
      </text>
    </comment>
  </commentList>
</comments>
</file>

<file path=xl/sharedStrings.xml><?xml version="1.0" encoding="utf-8"?>
<sst xmlns="http://schemas.openxmlformats.org/spreadsheetml/2006/main" count="27" uniqueCount="26">
  <si>
    <t>hauteur d'un raisseur vertical</t>
  </si>
  <si>
    <t>nb de raidisseurs verticaux</t>
  </si>
  <si>
    <t>ht d'un bloc vertical</t>
  </si>
  <si>
    <t>total bloc vert</t>
  </si>
  <si>
    <t>ML CHAINAGE VERTICAL</t>
  </si>
  <si>
    <t>HT VS</t>
  </si>
  <si>
    <t>HT SSOL</t>
  </si>
  <si>
    <t>HT RDC</t>
  </si>
  <si>
    <t>HT ETAGE</t>
  </si>
  <si>
    <t>somme total</t>
  </si>
  <si>
    <t>Calcul des bloc de chainages horizontaux (uniquement si le plancher ne peut pas remplir ce rôle)</t>
  </si>
  <si>
    <t>Périmètre</t>
  </si>
  <si>
    <t>longueur du bloc</t>
  </si>
  <si>
    <t>total de bloc de parpaings</t>
  </si>
  <si>
    <t>Hauteur du mur</t>
  </si>
  <si>
    <t>Nombre de bloc/m²nb de bloc/m²</t>
  </si>
  <si>
    <t>Nomenclature</t>
  </si>
  <si>
    <t>Longueur de l'ouverture</t>
  </si>
  <si>
    <t>Nombre d'ouverture</t>
  </si>
  <si>
    <t>total de bloc</t>
  </si>
  <si>
    <t xml:space="preserve"> ml d'ouvertures</t>
  </si>
  <si>
    <t>hauteur des ouvertures</t>
  </si>
  <si>
    <t>Surface des ouvertures en m²</t>
  </si>
  <si>
    <t xml:space="preserve">somme </t>
  </si>
  <si>
    <t>volume en m3 des linteaux</t>
  </si>
  <si>
    <t>Total parpaings =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</si>
</sst>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1" xfId="0" applyFont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 applyProtection="1">
      <alignment/>
      <protection/>
    </xf>
    <xf numFmtId="164" fontId="0" fillId="0" borderId="1" xfId="0" applyBorder="1" applyAlignment="1" applyProtection="1">
      <alignment horizontal="center"/>
      <protection locked="0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 applyProtection="1">
      <alignment horizontal="center"/>
      <protection/>
    </xf>
    <xf numFmtId="164" fontId="0" fillId="0" borderId="1" xfId="0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3" borderId="1" xfId="0" applyFont="1" applyFill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>
      <alignment horizontal="center" vertical="center" wrapText="1"/>
    </xf>
    <xf numFmtId="164" fontId="4" fillId="3" borderId="1" xfId="0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0" fillId="0" borderId="3" xfId="0" applyBorder="1" applyAlignment="1" applyProtection="1">
      <alignment horizontal="center"/>
      <protection/>
    </xf>
    <xf numFmtId="164" fontId="1" fillId="0" borderId="4" xfId="0" applyFont="1" applyFill="1" applyBorder="1" applyAlignment="1" applyProtection="1">
      <alignment horizontal="center"/>
      <protection/>
    </xf>
    <xf numFmtId="164" fontId="1" fillId="0" borderId="5" xfId="0" applyFont="1" applyFill="1" applyBorder="1" applyAlignment="1" applyProtection="1">
      <alignment horizontal="center"/>
      <protection/>
    </xf>
    <xf numFmtId="164" fontId="1" fillId="0" borderId="3" xfId="0" applyFont="1" applyFill="1" applyBorder="1" applyAlignment="1" applyProtection="1">
      <alignment horizontal="center"/>
      <protection/>
    </xf>
    <xf numFmtId="164" fontId="1" fillId="0" borderId="0" xfId="0" applyFont="1" applyFill="1" applyAlignment="1">
      <alignment horizontal="center"/>
    </xf>
    <xf numFmtId="164" fontId="0" fillId="0" borderId="1" xfId="0" applyFont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16.140625" style="0" customWidth="1"/>
    <col min="2" max="2" width="23.57421875" style="0" customWidth="1"/>
    <col min="3" max="3" width="29.00390625" style="0" customWidth="1"/>
    <col min="4" max="4" width="25.140625" style="0" customWidth="1"/>
    <col min="5" max="5" width="23.57421875" style="0" customWidth="1"/>
    <col min="6" max="6" width="21.00390625" style="0" customWidth="1"/>
    <col min="7" max="7" width="31.00390625" style="0" customWidth="1"/>
    <col min="8" max="8" width="27.7109375" style="0" customWidth="1"/>
  </cols>
  <sheetData>
    <row r="1" spans="1:9" s="4" customFormat="1" ht="12.75">
      <c r="A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/>
      <c r="I1" s="3"/>
    </row>
    <row r="2" spans="1:9" s="4" customFormat="1" ht="12.75">
      <c r="A2"/>
      <c r="B2" s="5" t="s">
        <v>5</v>
      </c>
      <c r="C2" s="6">
        <v>0.8</v>
      </c>
      <c r="D2" s="6">
        <v>4</v>
      </c>
      <c r="E2" s="6">
        <v>0.2</v>
      </c>
      <c r="F2" s="6">
        <f>((C2/E2)*D2)*1.02</f>
        <v>16.32</v>
      </c>
      <c r="G2" s="6">
        <f>D2*C2</f>
        <v>3.2</v>
      </c>
      <c r="H2" s="3"/>
      <c r="I2" s="3"/>
    </row>
    <row r="3" spans="1:9" s="4" customFormat="1" ht="12.75">
      <c r="A3"/>
      <c r="B3" s="5" t="s">
        <v>6</v>
      </c>
      <c r="C3" s="6">
        <v>2.5</v>
      </c>
      <c r="D3" s="6">
        <v>4</v>
      </c>
      <c r="E3" s="6">
        <v>0.2</v>
      </c>
      <c r="F3" s="6">
        <f>((C3/E3)*D3)*1.02</f>
        <v>51</v>
      </c>
      <c r="G3" s="6">
        <f>D3*C3</f>
        <v>10</v>
      </c>
      <c r="H3" s="3"/>
      <c r="I3" s="3"/>
    </row>
    <row r="4" spans="1:9" s="4" customFormat="1" ht="12.75">
      <c r="A4"/>
      <c r="B4" s="5" t="s">
        <v>7</v>
      </c>
      <c r="C4" s="6"/>
      <c r="D4" s="6"/>
      <c r="E4" s="6">
        <v>0.2</v>
      </c>
      <c r="F4" s="6">
        <f>((C4/E4)*D4)*1.02</f>
        <v>0</v>
      </c>
      <c r="G4" s="6">
        <f>D4*C4</f>
        <v>0</v>
      </c>
      <c r="H4" s="3"/>
      <c r="I4" s="3"/>
    </row>
    <row r="5" spans="1:9" s="4" customFormat="1" ht="12.75">
      <c r="A5"/>
      <c r="B5" s="5" t="s">
        <v>8</v>
      </c>
      <c r="C5" s="6"/>
      <c r="D5" s="6"/>
      <c r="E5" s="6">
        <v>0.2</v>
      </c>
      <c r="F5" s="6">
        <f>((C5/E5)*D5)*1.02</f>
        <v>0</v>
      </c>
      <c r="G5" s="6">
        <f>D5*C5</f>
        <v>0</v>
      </c>
      <c r="H5" s="3"/>
      <c r="I5" s="3"/>
    </row>
    <row r="6" spans="1:9" s="4" customFormat="1" ht="12.75">
      <c r="A6"/>
      <c r="B6" s="7"/>
      <c r="C6" s="6"/>
      <c r="D6" s="6"/>
      <c r="E6" s="6"/>
      <c r="F6" s="6"/>
      <c r="G6" s="6"/>
      <c r="H6" s="3"/>
      <c r="I6" s="3"/>
    </row>
    <row r="7" spans="1:9" s="4" customFormat="1" ht="12.75">
      <c r="A7"/>
      <c r="B7"/>
      <c r="C7" s="3"/>
      <c r="D7" s="3"/>
      <c r="E7" s="8" t="s">
        <v>9</v>
      </c>
      <c r="F7" s="8">
        <f>SUM(F2:F6)*1.02</f>
        <v>68.6664</v>
      </c>
      <c r="G7" s="9">
        <f>SUM(G2:G6)</f>
        <v>13.2</v>
      </c>
      <c r="H7" s="3"/>
      <c r="I7" s="3"/>
    </row>
    <row r="8" spans="1:9" s="4" customFormat="1" ht="12.75">
      <c r="A8"/>
      <c r="B8"/>
      <c r="C8"/>
      <c r="D8"/>
      <c r="E8"/>
      <c r="F8"/>
      <c r="G8" s="10"/>
      <c r="H8"/>
      <c r="I8"/>
    </row>
    <row r="9" spans="1:9" s="4" customFormat="1" ht="12.75">
      <c r="A9"/>
      <c r="B9"/>
      <c r="C9"/>
      <c r="D9"/>
      <c r="E9"/>
      <c r="F9"/>
      <c r="G9" s="10"/>
      <c r="H9"/>
      <c r="I9"/>
    </row>
    <row r="10" spans="1:9" s="4" customFormat="1" ht="12.75">
      <c r="A10"/>
      <c r="B10"/>
      <c r="C10" s="3"/>
      <c r="D10" s="3"/>
      <c r="E10" s="3"/>
      <c r="F10"/>
      <c r="G10" s="10"/>
      <c r="H10"/>
      <c r="I10"/>
    </row>
    <row r="11" spans="1:9" s="4" customFormat="1" ht="12.75">
      <c r="A11"/>
      <c r="B11" s="11"/>
      <c r="C11" s="12" t="s">
        <v>10</v>
      </c>
      <c r="D11" s="12"/>
      <c r="E11" s="3"/>
      <c r="F11"/>
      <c r="G11" s="10"/>
      <c r="H11"/>
      <c r="I11"/>
    </row>
    <row r="12" spans="1:9" s="4" customFormat="1" ht="12.75">
      <c r="A12"/>
      <c r="B12" s="11"/>
      <c r="C12" s="12"/>
      <c r="D12" s="12"/>
      <c r="E12" s="3"/>
      <c r="F12"/>
      <c r="G12" s="10"/>
      <c r="H12"/>
      <c r="I12"/>
    </row>
    <row r="13" spans="1:9" s="4" customFormat="1" ht="12.75">
      <c r="A13"/>
      <c r="B13" s="11"/>
      <c r="C13" s="13" t="s">
        <v>11</v>
      </c>
      <c r="D13" s="2" t="s">
        <v>12</v>
      </c>
      <c r="E13" s="2" t="s">
        <v>13</v>
      </c>
      <c r="F13" s="13" t="s">
        <v>14</v>
      </c>
      <c r="G13" s="13" t="s">
        <v>15</v>
      </c>
      <c r="H13"/>
      <c r="I13"/>
    </row>
    <row r="14" spans="1:9" s="4" customFormat="1" ht="12.75">
      <c r="A14"/>
      <c r="B14" s="11"/>
      <c r="C14" s="14">
        <v>18</v>
      </c>
      <c r="D14" s="15">
        <v>0.5</v>
      </c>
      <c r="E14" s="15">
        <f>C14/D14</f>
        <v>36</v>
      </c>
      <c r="F14" s="6">
        <v>3.3</v>
      </c>
      <c r="G14" s="6">
        <v>10</v>
      </c>
      <c r="H14"/>
      <c r="I14"/>
    </row>
    <row r="15" spans="1:9" s="4" customFormat="1" ht="29.25" customHeight="1">
      <c r="A15" s="16" t="s">
        <v>16</v>
      </c>
      <c r="B15" s="17" t="s">
        <v>17</v>
      </c>
      <c r="C15" s="17" t="s">
        <v>18</v>
      </c>
      <c r="D15" s="18" t="s">
        <v>12</v>
      </c>
      <c r="E15" s="18" t="s">
        <v>19</v>
      </c>
      <c r="F15" s="18" t="s">
        <v>20</v>
      </c>
      <c r="G15" s="17" t="s">
        <v>21</v>
      </c>
      <c r="H15" s="19" t="s">
        <v>22</v>
      </c>
      <c r="I15"/>
    </row>
    <row r="16" spans="1:9" s="4" customFormat="1" ht="12.75">
      <c r="A16" s="7"/>
      <c r="B16" s="15">
        <v>2.4</v>
      </c>
      <c r="C16" s="15">
        <v>2</v>
      </c>
      <c r="D16" s="15">
        <v>0.5</v>
      </c>
      <c r="E16" s="15">
        <f aca="true" t="shared" si="0" ref="E16:E26">(B16*C16/D16)</f>
        <v>9.6</v>
      </c>
      <c r="F16" s="6">
        <f aca="true" t="shared" si="1" ref="F16:F26">C16*B16</f>
        <v>4.8</v>
      </c>
      <c r="G16" s="6">
        <v>2.15</v>
      </c>
      <c r="H16" s="20">
        <f aca="true" t="shared" si="2" ref="H16:H26">G16*C16*B16</f>
        <v>10.319999999999999</v>
      </c>
      <c r="I16"/>
    </row>
    <row r="17" spans="1:9" s="4" customFormat="1" ht="12.75">
      <c r="A17" s="7"/>
      <c r="B17" s="15"/>
      <c r="C17" s="15"/>
      <c r="D17" s="15">
        <v>0.5</v>
      </c>
      <c r="E17" s="15">
        <f t="shared" si="0"/>
        <v>0</v>
      </c>
      <c r="F17" s="6">
        <f t="shared" si="1"/>
        <v>0</v>
      </c>
      <c r="G17" s="6">
        <v>1.15</v>
      </c>
      <c r="H17" s="20">
        <f t="shared" si="2"/>
        <v>0</v>
      </c>
      <c r="I17"/>
    </row>
    <row r="18" spans="1:9" s="4" customFormat="1" ht="12.75">
      <c r="A18" s="7"/>
      <c r="B18" s="15"/>
      <c r="C18" s="15"/>
      <c r="D18" s="15">
        <v>0.5</v>
      </c>
      <c r="E18" s="15">
        <f t="shared" si="0"/>
        <v>0</v>
      </c>
      <c r="F18" s="6">
        <f t="shared" si="1"/>
        <v>0</v>
      </c>
      <c r="G18" s="6"/>
      <c r="H18" s="20">
        <f t="shared" si="2"/>
        <v>0</v>
      </c>
      <c r="I18"/>
    </row>
    <row r="19" spans="1:9" s="4" customFormat="1" ht="12.75">
      <c r="A19" s="7"/>
      <c r="B19" s="15"/>
      <c r="C19" s="15"/>
      <c r="D19" s="15">
        <v>0.5</v>
      </c>
      <c r="E19" s="15">
        <f t="shared" si="0"/>
        <v>0</v>
      </c>
      <c r="F19" s="6">
        <f t="shared" si="1"/>
        <v>0</v>
      </c>
      <c r="G19" s="6"/>
      <c r="H19" s="20">
        <f t="shared" si="2"/>
        <v>0</v>
      </c>
      <c r="I19"/>
    </row>
    <row r="20" spans="1:9" s="4" customFormat="1" ht="12.75">
      <c r="A20" s="7"/>
      <c r="B20" s="15"/>
      <c r="C20" s="15"/>
      <c r="D20" s="15">
        <v>0.5</v>
      </c>
      <c r="E20" s="15">
        <f t="shared" si="0"/>
        <v>0</v>
      </c>
      <c r="F20" s="6">
        <f t="shared" si="1"/>
        <v>0</v>
      </c>
      <c r="G20" s="6"/>
      <c r="H20" s="20">
        <f t="shared" si="2"/>
        <v>0</v>
      </c>
      <c r="I20"/>
    </row>
    <row r="21" spans="1:9" s="4" customFormat="1" ht="12.75">
      <c r="A21" s="7"/>
      <c r="B21" s="15"/>
      <c r="C21" s="15"/>
      <c r="D21" s="15">
        <v>0.5</v>
      </c>
      <c r="E21" s="15">
        <f t="shared" si="0"/>
        <v>0</v>
      </c>
      <c r="F21" s="6">
        <f t="shared" si="1"/>
        <v>0</v>
      </c>
      <c r="G21" s="6"/>
      <c r="H21" s="20">
        <f t="shared" si="2"/>
        <v>0</v>
      </c>
      <c r="I21"/>
    </row>
    <row r="22" spans="1:9" s="4" customFormat="1" ht="12.75">
      <c r="A22" s="7"/>
      <c r="B22" s="15"/>
      <c r="C22" s="15"/>
      <c r="D22" s="15">
        <v>0.5</v>
      </c>
      <c r="E22" s="15">
        <f t="shared" si="0"/>
        <v>0</v>
      </c>
      <c r="F22" s="6">
        <f t="shared" si="1"/>
        <v>0</v>
      </c>
      <c r="G22" s="6"/>
      <c r="H22" s="20">
        <f t="shared" si="2"/>
        <v>0</v>
      </c>
      <c r="I22"/>
    </row>
    <row r="23" spans="1:9" s="4" customFormat="1" ht="12.75">
      <c r="A23" s="7"/>
      <c r="B23" s="15"/>
      <c r="C23" s="15"/>
      <c r="D23" s="15">
        <v>0.5</v>
      </c>
      <c r="E23" s="15">
        <f t="shared" si="0"/>
        <v>0</v>
      </c>
      <c r="F23" s="6">
        <f t="shared" si="1"/>
        <v>0</v>
      </c>
      <c r="G23" s="6"/>
      <c r="H23" s="20">
        <f t="shared" si="2"/>
        <v>0</v>
      </c>
      <c r="I23"/>
    </row>
    <row r="24" spans="1:9" s="4" customFormat="1" ht="12.75">
      <c r="A24" s="7"/>
      <c r="B24" s="15"/>
      <c r="C24" s="15"/>
      <c r="D24" s="15">
        <v>0.5</v>
      </c>
      <c r="E24" s="15">
        <f t="shared" si="0"/>
        <v>0</v>
      </c>
      <c r="F24" s="6">
        <f t="shared" si="1"/>
        <v>0</v>
      </c>
      <c r="G24" s="6"/>
      <c r="H24" s="20">
        <f t="shared" si="2"/>
        <v>0</v>
      </c>
      <c r="I24"/>
    </row>
    <row r="25" spans="1:9" s="4" customFormat="1" ht="12.75">
      <c r="A25" s="7"/>
      <c r="B25" s="15"/>
      <c r="C25" s="15"/>
      <c r="D25" s="15">
        <v>0.5</v>
      </c>
      <c r="E25" s="15">
        <f t="shared" si="0"/>
        <v>0</v>
      </c>
      <c r="F25" s="6">
        <f t="shared" si="1"/>
        <v>0</v>
      </c>
      <c r="G25" s="6"/>
      <c r="H25" s="20">
        <f t="shared" si="2"/>
        <v>0</v>
      </c>
      <c r="I25"/>
    </row>
    <row r="26" spans="1:9" s="4" customFormat="1" ht="12.75">
      <c r="A26" s="7"/>
      <c r="B26" s="15"/>
      <c r="C26" s="15"/>
      <c r="D26" s="15">
        <v>0.5</v>
      </c>
      <c r="E26" s="15">
        <f t="shared" si="0"/>
        <v>0</v>
      </c>
      <c r="F26" s="6">
        <f t="shared" si="1"/>
        <v>0</v>
      </c>
      <c r="G26" s="6"/>
      <c r="H26" s="20">
        <f t="shared" si="2"/>
        <v>0</v>
      </c>
      <c r="I26"/>
    </row>
    <row r="27" spans="1:9" s="4" customFormat="1" ht="12.75">
      <c r="A27"/>
      <c r="B27" s="12"/>
      <c r="C27" s="12"/>
      <c r="D27" s="21" t="s">
        <v>23</v>
      </c>
      <c r="E27" s="22">
        <f>(SUM(E16:E26)+E14)*1.02</f>
        <v>46.512</v>
      </c>
      <c r="F27" s="23">
        <f>SUM(F16:F26)</f>
        <v>4.8</v>
      </c>
      <c r="G27" s="7"/>
      <c r="H27" s="24">
        <f>SUM(H16:H26)</f>
        <v>10.319999999999999</v>
      </c>
      <c r="I27"/>
    </row>
    <row r="28" spans="1:9" s="4" customFormat="1" ht="12.75">
      <c r="A28"/>
      <c r="B28"/>
      <c r="C28" s="3"/>
      <c r="D28" s="25" t="s">
        <v>24</v>
      </c>
      <c r="E28" s="26">
        <f>F27*0.2*0.2</f>
        <v>0.192</v>
      </c>
      <c r="F28"/>
      <c r="G28"/>
      <c r="H28"/>
      <c r="I28"/>
    </row>
    <row r="29" spans="1:9" s="4" customFormat="1" ht="12.75">
      <c r="A29"/>
      <c r="B29"/>
      <c r="C29"/>
      <c r="D29"/>
      <c r="E29"/>
      <c r="F29"/>
      <c r="G29" s="27" t="s">
        <v>25</v>
      </c>
      <c r="H29" s="28">
        <f>C14*F14*G14-H27*G14-F7</f>
        <v>422.1336</v>
      </c>
      <c r="I29"/>
    </row>
    <row r="30" spans="1:9" s="4" customFormat="1" ht="12.75">
      <c r="A30"/>
      <c r="B30"/>
      <c r="C30"/>
      <c r="D30"/>
      <c r="E30"/>
      <c r="F30"/>
      <c r="G30"/>
      <c r="H30"/>
      <c r="I30"/>
    </row>
    <row r="31" spans="1:9" s="4" customFormat="1" ht="12.75">
      <c r="A31"/>
      <c r="B31"/>
      <c r="C31"/>
      <c r="D31"/>
      <c r="E31"/>
      <c r="F31"/>
      <c r="G31"/>
      <c r="H31"/>
      <c r="I31"/>
    </row>
    <row r="32" spans="1:9" s="4" customFormat="1" ht="12.75">
      <c r="A32"/>
      <c r="B32"/>
      <c r="C32"/>
      <c r="D32"/>
      <c r="E32" s="1"/>
      <c r="F32"/>
      <c r="G32"/>
      <c r="H32"/>
      <c r="I32"/>
    </row>
    <row r="33" spans="1:9" s="4" customFormat="1" ht="12.75">
      <c r="A33"/>
      <c r="B33"/>
      <c r="C33"/>
      <c r="D33"/>
      <c r="E33"/>
      <c r="F33"/>
      <c r="G33"/>
      <c r="H33"/>
      <c r="I33"/>
    </row>
    <row r="34" spans="1:9" s="4" customFormat="1" ht="12.75">
      <c r="A34"/>
      <c r="B34"/>
      <c r="C34"/>
      <c r="D34"/>
      <c r="E34"/>
      <c r="F34"/>
      <c r="G34"/>
      <c r="H34"/>
      <c r="I34"/>
    </row>
    <row r="35" spans="1:9" s="4" customFormat="1" ht="12.75">
      <c r="A35"/>
      <c r="B35"/>
      <c r="C35"/>
      <c r="D35"/>
      <c r="E35"/>
      <c r="F35"/>
      <c r="G35"/>
      <c r="H35"/>
      <c r="I35"/>
    </row>
    <row r="36" spans="1:9" s="4" customFormat="1" ht="12.75">
      <c r="A36"/>
      <c r="B36"/>
      <c r="C36"/>
      <c r="D36"/>
      <c r="E36"/>
      <c r="F36"/>
      <c r="G36"/>
      <c r="H36"/>
      <c r="I36"/>
    </row>
    <row r="37" s="4" customFormat="1" ht="12.75"/>
    <row r="42" ht="12.75">
      <c r="B42" s="4"/>
    </row>
    <row r="43" ht="12.75">
      <c r="B43" s="4"/>
    </row>
    <row r="44" ht="12.75">
      <c r="B44" s="4"/>
    </row>
    <row r="45" ht="12.75">
      <c r="B45" s="4"/>
    </row>
    <row r="52" ht="12.75">
      <c r="B52" s="11"/>
    </row>
    <row r="55" spans="2:3" ht="12.75">
      <c r="B55" s="29"/>
      <c r="C55" s="3"/>
    </row>
    <row r="57" spans="5:7" ht="12.75">
      <c r="E57" s="3"/>
      <c r="F57" s="3"/>
      <c r="G57" s="3"/>
    </row>
    <row r="61" ht="12.75">
      <c r="B61" s="4"/>
    </row>
    <row r="65" spans="2:3" ht="12.75">
      <c r="B65" s="4"/>
      <c r="C65" s="4"/>
    </row>
    <row r="67" spans="2:3" s="4" customFormat="1" ht="12.75">
      <c r="B67"/>
      <c r="C67"/>
    </row>
    <row r="77" s="4" customFormat="1" ht="12.75"/>
    <row r="81" ht="12.75">
      <c r="B81" s="4"/>
    </row>
    <row r="83" spans="2:3" s="4" customFormat="1" ht="12.75">
      <c r="B83"/>
      <c r="C83"/>
    </row>
    <row r="88" ht="18">
      <c r="B88" s="30"/>
    </row>
    <row r="89" spans="4:5" ht="12" customHeight="1">
      <c r="D89" s="4"/>
      <c r="E89" s="4"/>
    </row>
    <row r="90" ht="12" customHeight="1"/>
    <row r="100" s="31" customFormat="1" ht="12.75"/>
    <row r="103" s="4" customFormat="1" ht="12.75"/>
    <row r="108" spans="2:3" ht="12.75">
      <c r="B108" s="4"/>
      <c r="C108" s="4"/>
    </row>
    <row r="109" spans="2:3" s="4" customFormat="1" ht="12.75">
      <c r="B109"/>
      <c r="C109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6" ht="12.75">
      <c r="B116" s="4"/>
    </row>
    <row r="119" ht="12.75">
      <c r="D119" s="4"/>
    </row>
    <row r="120" ht="12.75">
      <c r="D120" s="4"/>
    </row>
    <row r="121" spans="2:3" ht="12.75">
      <c r="B121" s="4"/>
      <c r="C121" s="4"/>
    </row>
    <row r="123" spans="2:3" ht="12.75">
      <c r="B123" s="11"/>
      <c r="C123" s="11"/>
    </row>
    <row r="127" spans="2:3" ht="12.75">
      <c r="B127" s="4"/>
      <c r="C127" s="4"/>
    </row>
    <row r="128" spans="2:3" ht="12.75">
      <c r="B128" s="4"/>
      <c r="C128" s="4"/>
    </row>
    <row r="134" ht="12.75">
      <c r="B134" s="4"/>
    </row>
    <row r="142" spans="2:3" s="32" customFormat="1" ht="18">
      <c r="B142"/>
      <c r="C142"/>
    </row>
    <row r="146" ht="12.75">
      <c r="B146" s="33"/>
    </row>
    <row r="147" ht="12.75">
      <c r="B147" s="33"/>
    </row>
    <row r="148" s="34" customFormat="1" ht="12.75">
      <c r="B148" s="11"/>
    </row>
    <row r="150" s="4" customFormat="1" ht="12.75"/>
    <row r="154" spans="2:3" s="35" customFormat="1" ht="18">
      <c r="B154" s="32"/>
      <c r="C154" s="32"/>
    </row>
    <row r="155" spans="2:3" s="35" customFormat="1" ht="12.75">
      <c r="B155"/>
      <c r="C155"/>
    </row>
    <row r="156" ht="12.75">
      <c r="B156" s="33"/>
    </row>
  </sheetData>
  <sheetProtection password="CCD5"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saltz </cp:lastModifiedBy>
  <dcterms:modified xsi:type="dcterms:W3CDTF">2012-12-13T19:43:43Z</dcterms:modified>
  <cp:category/>
  <cp:version/>
  <cp:contentType/>
  <cp:contentStatus/>
  <cp:revision>2</cp:revision>
</cp:coreProperties>
</file>